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88" windowWidth="10632" windowHeight="6972" activeTab="0"/>
  </bookViews>
  <sheets>
    <sheet name="高裁提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<sst xmlns="http://schemas.openxmlformats.org/spreadsheetml/2006/main" count="37" uniqueCount="35">
  <si>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町の設計</t>
  </si>
  <si>
    <t>車載無線機</t>
  </si>
  <si>
    <t>戸別受信機（3500台）</t>
  </si>
  <si>
    <t>送価</t>
  </si>
  <si>
    <t>機器合計</t>
  </si>
  <si>
    <t>単位：千円　千円未満切捨て</t>
  </si>
  <si>
    <t>機器・部品・予備品</t>
  </si>
  <si>
    <t>工事合計</t>
  </si>
  <si>
    <t>受信機合計</t>
  </si>
  <si>
    <t>工事・調整・労務費など</t>
  </si>
  <si>
    <t>現場管理費</t>
  </si>
  <si>
    <t>一般管理費</t>
  </si>
  <si>
    <t>間接経費合計</t>
  </si>
  <si>
    <t>共通仮設費・工事雑費</t>
  </si>
  <si>
    <t>事業費合計</t>
  </si>
  <si>
    <t>沖電気</t>
  </si>
  <si>
    <t>原価</t>
  </si>
  <si>
    <t>他の３社も同じくらいの額</t>
  </si>
  <si>
    <t>沖電気の機器見積と原価との比較</t>
  </si>
  <si>
    <t>消費税</t>
  </si>
  <si>
    <t>税抜き</t>
  </si>
  <si>
    <t>労務費
のみ</t>
  </si>
  <si>
    <t>放送室建設費を除く</t>
  </si>
  <si>
    <t>ABは税抜きとして計算</t>
  </si>
  <si>
    <r>
      <t>(工事合計の</t>
    </r>
    <r>
      <rPr>
        <sz val="8"/>
        <rFont val="ＭＳ 明朝"/>
        <family val="1"/>
      </rPr>
      <t>10%</t>
    </r>
    <r>
      <rPr>
        <sz val="6"/>
        <rFont val="ＭＳ 明朝"/>
        <family val="1"/>
      </rPr>
      <t>)</t>
    </r>
  </si>
  <si>
    <t>沖電気機器見積</t>
  </si>
  <si>
    <t>（推計↑）</t>
  </si>
  <si>
    <t>B/C</t>
  </si>
  <si>
    <t>FC</t>
  </si>
  <si>
    <t>？</t>
  </si>
  <si>
    <t>A/B</t>
  </si>
  <si>
    <t>C/A</t>
  </si>
  <si>
    <t>A</t>
  </si>
  <si>
    <t>B</t>
  </si>
  <si>
    <t>C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</si>
</sst>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  <numFmt numFmtId="179" formatCode="0.00000%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8" fontId="2" fillId="0" borderId="0" xfId="16" applyFont="1" applyAlignment="1">
      <alignment/>
    </xf>
    <xf numFmtId="38" fontId="3" fillId="0" borderId="1" xfId="16" applyFont="1" applyBorder="1" applyAlignment="1">
      <alignment/>
    </xf>
    <xf numFmtId="38" fontId="3" fillId="0" borderId="0" xfId="16" applyFont="1" applyAlignment="1">
      <alignment/>
    </xf>
    <xf numFmtId="9" fontId="2" fillId="0" borderId="0" xfId="15" applyFont="1" applyAlignment="1">
      <alignment/>
    </xf>
    <xf numFmtId="38" fontId="3" fillId="2" borderId="1" xfId="16" applyFont="1" applyFill="1" applyBorder="1" applyAlignment="1">
      <alignment/>
    </xf>
    <xf numFmtId="38" fontId="4" fillId="0" borderId="0" xfId="16" applyFont="1" applyAlignment="1">
      <alignment/>
    </xf>
    <xf numFmtId="38" fontId="3" fillId="0" borderId="2" xfId="16" applyFont="1" applyBorder="1" applyAlignment="1">
      <alignment/>
    </xf>
    <xf numFmtId="38" fontId="3" fillId="2" borderId="2" xfId="16" applyFont="1" applyFill="1" applyBorder="1" applyAlignment="1">
      <alignment/>
    </xf>
    <xf numFmtId="38" fontId="3" fillId="0" borderId="3" xfId="16" applyFont="1" applyBorder="1" applyAlignment="1">
      <alignment/>
    </xf>
    <xf numFmtId="38" fontId="3" fillId="2" borderId="3" xfId="16" applyFont="1" applyFill="1" applyBorder="1" applyAlignment="1">
      <alignment/>
    </xf>
    <xf numFmtId="38" fontId="4" fillId="0" borderId="2" xfId="16" applyFont="1" applyBorder="1" applyAlignment="1">
      <alignment horizontal="right"/>
    </xf>
    <xf numFmtId="38" fontId="3" fillId="0" borderId="1" xfId="16" applyFont="1" applyFill="1" applyBorder="1" applyAlignment="1">
      <alignment/>
    </xf>
    <xf numFmtId="38" fontId="3" fillId="0" borderId="1" xfId="16" applyFont="1" applyBorder="1" applyAlignment="1">
      <alignment horizontal="center"/>
    </xf>
    <xf numFmtId="38" fontId="3" fillId="2" borderId="4" xfId="16" applyFont="1" applyFill="1" applyBorder="1" applyAlignment="1">
      <alignment/>
    </xf>
    <xf numFmtId="38" fontId="3" fillId="0" borderId="5" xfId="16" applyFont="1" applyBorder="1" applyAlignment="1">
      <alignment/>
    </xf>
    <xf numFmtId="38" fontId="3" fillId="0" borderId="6" xfId="16" applyFont="1" applyBorder="1" applyAlignment="1">
      <alignment/>
    </xf>
    <xf numFmtId="38" fontId="3" fillId="2" borderId="7" xfId="16" applyFont="1" applyFill="1" applyBorder="1" applyAlignment="1">
      <alignment/>
    </xf>
    <xf numFmtId="38" fontId="4" fillId="0" borderId="0" xfId="16" applyFont="1" applyAlignment="1">
      <alignment horizontal="right"/>
    </xf>
    <xf numFmtId="38" fontId="3" fillId="0" borderId="0" xfId="16" applyFont="1" applyAlignment="1">
      <alignment horizontal="right"/>
    </xf>
    <xf numFmtId="38" fontId="3" fillId="0" borderId="2" xfId="16" applyFont="1" applyFill="1" applyBorder="1" applyAlignment="1">
      <alignment/>
    </xf>
    <xf numFmtId="38" fontId="4" fillId="0" borderId="0" xfId="16" applyFont="1" applyAlignment="1">
      <alignment horizontal="center"/>
    </xf>
    <xf numFmtId="38" fontId="4" fillId="0" borderId="1" xfId="16" applyFont="1" applyBorder="1" applyAlignment="1">
      <alignment horizontal="center"/>
    </xf>
    <xf numFmtId="38" fontId="4" fillId="0" borderId="0" xfId="16" applyFont="1" applyBorder="1" applyAlignment="1">
      <alignment horizontal="center"/>
    </xf>
    <xf numFmtId="38" fontId="4" fillId="0" borderId="2" xfId="16" applyFont="1" applyBorder="1" applyAlignment="1">
      <alignment horizontal="center"/>
    </xf>
    <xf numFmtId="38" fontId="4" fillId="0" borderId="8" xfId="16" applyFont="1" applyBorder="1" applyAlignment="1">
      <alignment horizontal="center"/>
    </xf>
    <xf numFmtId="38" fontId="4" fillId="0" borderId="9" xfId="16" applyFont="1" applyBorder="1" applyAlignment="1">
      <alignment horizontal="center"/>
    </xf>
    <xf numFmtId="38" fontId="5" fillId="0" borderId="2" xfId="16" applyFont="1" applyBorder="1" applyAlignment="1">
      <alignment horizontal="right" wrapText="1"/>
    </xf>
    <xf numFmtId="38" fontId="4" fillId="0" borderId="1" xfId="16" applyFont="1" applyFill="1" applyBorder="1" applyAlignment="1">
      <alignment horizontal="center"/>
    </xf>
    <xf numFmtId="38" fontId="4" fillId="0" borderId="1" xfId="16" applyFont="1" applyBorder="1" applyAlignment="1">
      <alignment/>
    </xf>
    <xf numFmtId="38" fontId="4" fillId="0" borderId="5" xfId="16" applyFont="1" applyBorder="1" applyAlignment="1">
      <alignment horizontal="center"/>
    </xf>
    <xf numFmtId="38" fontId="4" fillId="0" borderId="3" xfId="16" applyFont="1" applyBorder="1" applyAlignment="1">
      <alignment horizontal="left"/>
    </xf>
    <xf numFmtId="38" fontId="4" fillId="0" borderId="10" xfId="16" applyFont="1" applyBorder="1" applyAlignment="1">
      <alignment horizontal="center"/>
    </xf>
    <xf numFmtId="38" fontId="4" fillId="0" borderId="7" xfId="16" applyFont="1" applyBorder="1" applyAlignment="1">
      <alignment horizontal="center"/>
    </xf>
    <xf numFmtId="49" fontId="5" fillId="0" borderId="6" xfId="16" applyNumberFormat="1" applyFont="1" applyBorder="1" applyAlignment="1">
      <alignment/>
    </xf>
    <xf numFmtId="38" fontId="3" fillId="0" borderId="11" xfId="16" applyFont="1" applyBorder="1" applyAlignment="1">
      <alignment horizontal="center"/>
    </xf>
    <xf numFmtId="38" fontId="4" fillId="0" borderId="12" xfId="16" applyFont="1" applyBorder="1" applyAlignment="1">
      <alignment horizontal="center"/>
    </xf>
    <xf numFmtId="9" fontId="4" fillId="0" borderId="0" xfId="15" applyFont="1" applyAlignment="1">
      <alignment horizontal="right"/>
    </xf>
    <xf numFmtId="9" fontId="6" fillId="0" borderId="1" xfId="15" applyFont="1" applyBorder="1" applyAlignment="1">
      <alignment horizontal="center"/>
    </xf>
    <xf numFmtId="9" fontId="6" fillId="0" borderId="0" xfId="15" applyFont="1" applyAlignment="1">
      <alignment horizontal="center"/>
    </xf>
    <xf numFmtId="38" fontId="6" fillId="0" borderId="0" xfId="16" applyFont="1" applyAlignment="1">
      <alignment horizontal="center"/>
    </xf>
    <xf numFmtId="9" fontId="6" fillId="0" borderId="1" xfId="15" applyFont="1" applyBorder="1" applyAlignment="1">
      <alignment/>
    </xf>
    <xf numFmtId="9" fontId="6" fillId="0" borderId="12" xfId="15" applyFont="1" applyBorder="1" applyAlignment="1">
      <alignment/>
    </xf>
    <xf numFmtId="9" fontId="6" fillId="0" borderId="13" xfId="15" applyFont="1" applyBorder="1" applyAlignment="1">
      <alignment/>
    </xf>
    <xf numFmtId="9" fontId="6" fillId="0" borderId="0" xfId="15" applyFont="1" applyAlignment="1">
      <alignment/>
    </xf>
    <xf numFmtId="9" fontId="6" fillId="0" borderId="14" xfId="15" applyFont="1" applyBorder="1" applyAlignment="1">
      <alignment/>
    </xf>
    <xf numFmtId="38" fontId="4" fillId="0" borderId="4" xfId="16" applyFont="1" applyBorder="1" applyAlignment="1">
      <alignment horizontal="left"/>
    </xf>
    <xf numFmtId="9" fontId="3" fillId="0" borderId="0" xfId="15" applyNumberFormat="1" applyFont="1" applyAlignment="1">
      <alignment/>
    </xf>
    <xf numFmtId="9" fontId="6" fillId="3" borderId="1" xfId="15" applyFont="1" applyFill="1" applyBorder="1" applyAlignment="1">
      <alignment horizontal="center"/>
    </xf>
    <xf numFmtId="38" fontId="4" fillId="3" borderId="0" xfId="16" applyFont="1" applyFill="1" applyAlignment="1">
      <alignment horizontal="center"/>
    </xf>
    <xf numFmtId="9" fontId="6" fillId="3" borderId="1" xfId="15" applyNumberFormat="1" applyFont="1" applyFill="1" applyBorder="1" applyAlignment="1">
      <alignment/>
    </xf>
    <xf numFmtId="9" fontId="6" fillId="3" borderId="0" xfId="15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3"/>
  <sheetViews>
    <sheetView tabSelected="1" workbookViewId="0" topLeftCell="A1">
      <selection activeCell="P5" sqref="P5"/>
    </sheetView>
  </sheetViews>
  <sheetFormatPr defaultColWidth="9.00390625" defaultRowHeight="13.5"/>
  <cols>
    <col min="1" max="1" width="2.625" style="3" customWidth="1"/>
    <col min="2" max="2" width="19.00390625" style="21" customWidth="1"/>
    <col min="3" max="3" width="12.50390625" style="3" customWidth="1"/>
    <col min="4" max="4" width="9.625" style="3" customWidth="1"/>
    <col min="5" max="5" width="9.50390625" style="3" customWidth="1"/>
    <col min="6" max="6" width="5.50390625" style="3" customWidth="1"/>
    <col min="7" max="7" width="8.50390625" style="3" customWidth="1"/>
    <col min="8" max="8" width="1.25" style="3" customWidth="1"/>
    <col min="9" max="9" width="5.25390625" style="4" customWidth="1"/>
    <col min="10" max="10" width="5.125" style="3" customWidth="1"/>
    <col min="11" max="11" width="6.375" style="3" customWidth="1"/>
    <col min="12" max="123" width="2.625" style="3" customWidth="1"/>
    <col min="124" max="16384" width="8.875" style="3" customWidth="1"/>
  </cols>
  <sheetData>
    <row r="2" spans="4:7" ht="12.75">
      <c r="D2" s="19" t="s">
        <v>18</v>
      </c>
      <c r="G2" s="6"/>
    </row>
    <row r="3" spans="2:9" s="1" customFormat="1" ht="10.5">
      <c r="B3" s="21"/>
      <c r="G3" s="6" t="s">
        <v>5</v>
      </c>
      <c r="I3" s="4"/>
    </row>
    <row r="4" spans="3:9" s="40" customFormat="1" ht="17.25" customHeight="1">
      <c r="C4" s="40" t="s">
        <v>32</v>
      </c>
      <c r="E4" s="40" t="s">
        <v>33</v>
      </c>
      <c r="G4" s="40" t="s">
        <v>34</v>
      </c>
      <c r="I4" s="39"/>
    </row>
    <row r="5" spans="2:11" s="21" customFormat="1" ht="18" customHeight="1">
      <c r="B5" s="22"/>
      <c r="C5" s="30" t="s">
        <v>25</v>
      </c>
      <c r="D5" s="11" t="s">
        <v>15</v>
      </c>
      <c r="E5" s="31" t="s">
        <v>16</v>
      </c>
      <c r="F5" s="32"/>
      <c r="G5" s="46" t="s">
        <v>0</v>
      </c>
      <c r="I5" s="48" t="s">
        <v>31</v>
      </c>
      <c r="J5" s="38" t="s">
        <v>27</v>
      </c>
      <c r="K5" s="48" t="s">
        <v>30</v>
      </c>
    </row>
    <row r="6" spans="2:11" s="21" customFormat="1" ht="11.25" customHeight="1">
      <c r="B6" s="22"/>
      <c r="C6" s="33"/>
      <c r="D6" s="22" t="s">
        <v>28</v>
      </c>
      <c r="E6" s="24" t="s">
        <v>3</v>
      </c>
      <c r="F6" s="25"/>
      <c r="G6" s="26"/>
      <c r="I6" s="39"/>
      <c r="J6" s="40"/>
      <c r="K6" s="49"/>
    </row>
    <row r="7" spans="2:11" s="21" customFormat="1" ht="12.75" customHeight="1">
      <c r="B7" s="22" t="s">
        <v>19</v>
      </c>
      <c r="C7" s="23" t="s">
        <v>29</v>
      </c>
      <c r="D7" s="22" t="s">
        <v>29</v>
      </c>
      <c r="E7" s="24" t="s">
        <v>29</v>
      </c>
      <c r="F7" s="25"/>
      <c r="G7" s="26" t="s">
        <v>20</v>
      </c>
      <c r="I7" s="39"/>
      <c r="J7" s="40"/>
      <c r="K7" s="49"/>
    </row>
    <row r="8" spans="2:11" ht="18" customHeight="1">
      <c r="B8" s="22" t="s">
        <v>6</v>
      </c>
      <c r="C8" s="2">
        <v>110300</v>
      </c>
      <c r="D8" s="2">
        <v>30744</v>
      </c>
      <c r="E8" s="7">
        <v>33202</v>
      </c>
      <c r="F8" s="7"/>
      <c r="G8" s="9">
        <v>96340</v>
      </c>
      <c r="I8" s="41">
        <v>0.87</v>
      </c>
      <c r="J8" s="41">
        <f>E8/G8</f>
        <v>0.34463358937097777</v>
      </c>
      <c r="K8" s="50">
        <f>C8/E8</f>
        <v>3.322089030781278</v>
      </c>
    </row>
    <row r="9" spans="2:11" ht="12.75">
      <c r="B9" s="22" t="s">
        <v>2</v>
      </c>
      <c r="C9" s="2">
        <v>129500</v>
      </c>
      <c r="D9" s="2"/>
      <c r="E9" s="7"/>
      <c r="F9" s="7"/>
      <c r="G9" s="9">
        <v>103600</v>
      </c>
      <c r="I9" s="42"/>
      <c r="J9" s="42"/>
      <c r="K9" s="51"/>
    </row>
    <row r="10" spans="2:11" ht="12.75">
      <c r="B10" s="22" t="s">
        <v>1</v>
      </c>
      <c r="C10" s="2">
        <v>10800</v>
      </c>
      <c r="D10" s="2"/>
      <c r="E10" s="7"/>
      <c r="F10" s="7"/>
      <c r="G10" s="9">
        <v>8476</v>
      </c>
      <c r="I10" s="43"/>
      <c r="J10" s="43"/>
      <c r="K10" s="51"/>
    </row>
    <row r="11" spans="2:11" ht="12.75">
      <c r="B11" s="28" t="s">
        <v>8</v>
      </c>
      <c r="C11" s="12">
        <v>140300</v>
      </c>
      <c r="D11" s="2">
        <v>40287</v>
      </c>
      <c r="E11" s="7">
        <v>57736</v>
      </c>
      <c r="F11" s="7"/>
      <c r="G11" s="9">
        <v>112076</v>
      </c>
      <c r="I11" s="41">
        <v>0.8</v>
      </c>
      <c r="J11" s="41">
        <f>E11/G11</f>
        <v>0.5151504336343196</v>
      </c>
      <c r="K11" s="50">
        <f>C11/E11</f>
        <v>2.430026326728558</v>
      </c>
    </row>
    <row r="12" spans="2:11" ht="12.75">
      <c r="B12" s="29"/>
      <c r="C12" s="2"/>
      <c r="D12" s="2"/>
      <c r="E12" s="7"/>
      <c r="F12" s="7"/>
      <c r="G12" s="9"/>
      <c r="I12" s="44"/>
      <c r="J12" s="44"/>
      <c r="K12" s="51"/>
    </row>
    <row r="13" spans="2:11" ht="12.75">
      <c r="B13" s="22" t="s">
        <v>4</v>
      </c>
      <c r="C13" s="5">
        <v>250600</v>
      </c>
      <c r="D13" s="12">
        <f>SUM(D8:D12)</f>
        <v>71031</v>
      </c>
      <c r="E13" s="8">
        <f>SUM(E8:E12)</f>
        <v>90938</v>
      </c>
      <c r="F13" s="20"/>
      <c r="G13" s="10">
        <v>208416</v>
      </c>
      <c r="I13" s="41">
        <v>0.83</v>
      </c>
      <c r="J13" s="41">
        <f>E13/G13</f>
        <v>0.43632926454782744</v>
      </c>
      <c r="K13" s="50">
        <f>C13/E13</f>
        <v>2.7557236798698015</v>
      </c>
    </row>
    <row r="14" spans="2:11" ht="18" customHeight="1">
      <c r="B14" s="22" t="s">
        <v>9</v>
      </c>
      <c r="C14" s="13"/>
      <c r="D14" s="2">
        <v>53932</v>
      </c>
      <c r="E14" s="7">
        <v>58313</v>
      </c>
      <c r="F14" s="27" t="s">
        <v>21</v>
      </c>
      <c r="G14" s="9">
        <v>28731</v>
      </c>
      <c r="I14" s="44"/>
      <c r="J14" s="44"/>
      <c r="K14" s="47"/>
    </row>
    <row r="15" spans="2:11" ht="17.25" customHeight="1">
      <c r="B15" s="22" t="s">
        <v>7</v>
      </c>
      <c r="C15" s="13"/>
      <c r="D15" s="2">
        <v>124965</v>
      </c>
      <c r="E15" s="7">
        <v>149251</v>
      </c>
      <c r="F15" s="7"/>
      <c r="G15" s="9">
        <f>SUM(G13:G14)</f>
        <v>237147</v>
      </c>
      <c r="I15" s="45"/>
      <c r="J15" s="41">
        <f>E15/G15</f>
        <v>0.6293606918915272</v>
      </c>
      <c r="K15" s="47"/>
    </row>
    <row r="16" spans="2:10" ht="12.75">
      <c r="B16" s="22"/>
      <c r="E16" s="15"/>
      <c r="F16" s="7"/>
      <c r="G16" s="9"/>
      <c r="I16" s="44"/>
      <c r="J16" s="44"/>
    </row>
    <row r="17" spans="2:10" ht="12.75">
      <c r="B17" s="22" t="s">
        <v>13</v>
      </c>
      <c r="E17" s="16"/>
      <c r="F17" s="7"/>
      <c r="G17" s="9">
        <v>6151</v>
      </c>
      <c r="I17" s="44"/>
      <c r="J17" s="44"/>
    </row>
    <row r="18" spans="2:10" ht="12.75">
      <c r="B18" s="22" t="s">
        <v>10</v>
      </c>
      <c r="E18" s="16"/>
      <c r="F18" s="7"/>
      <c r="G18" s="9">
        <v>7461</v>
      </c>
      <c r="I18" s="44"/>
      <c r="J18" s="44"/>
    </row>
    <row r="19" spans="2:10" ht="12.75">
      <c r="B19" s="22" t="s">
        <v>11</v>
      </c>
      <c r="E19" s="34" t="s">
        <v>24</v>
      </c>
      <c r="F19" s="7"/>
      <c r="G19" s="9">
        <v>14715</v>
      </c>
      <c r="I19" s="44"/>
      <c r="J19" s="44"/>
    </row>
    <row r="20" spans="2:10" ht="12.75">
      <c r="B20" s="30" t="s">
        <v>12</v>
      </c>
      <c r="E20" s="17">
        <v>14925</v>
      </c>
      <c r="F20" s="7"/>
      <c r="G20" s="14">
        <v>28327</v>
      </c>
      <c r="I20" s="45"/>
      <c r="J20" s="41">
        <f>E20/G20</f>
        <v>0.52688247961309</v>
      </c>
    </row>
    <row r="21" spans="2:10" ht="16.5" customHeight="1">
      <c r="B21" s="22" t="s">
        <v>14</v>
      </c>
      <c r="C21" s="35"/>
      <c r="E21" s="2">
        <f>E15+E20</f>
        <v>164176</v>
      </c>
      <c r="F21" s="7"/>
      <c r="G21" s="9">
        <f>G15+G20</f>
        <v>265474</v>
      </c>
      <c r="I21" s="45"/>
      <c r="J21" s="41">
        <f>E21/G21</f>
        <v>0.618425909881947</v>
      </c>
    </row>
    <row r="22" spans="3:7" ht="12.75">
      <c r="C22" s="18" t="s">
        <v>17</v>
      </c>
      <c r="E22" s="36" t="s">
        <v>26</v>
      </c>
      <c r="G22" s="18" t="s">
        <v>22</v>
      </c>
    </row>
    <row r="23" ht="12.75">
      <c r="J23" s="37" t="s">
        <v>23</v>
      </c>
    </row>
  </sheetData>
  <printOptions/>
  <pageMargins left="1.220472440944882" right="0.7874015748031497" top="1.51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6" sqref="D16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</dc:creator>
  <cp:keywords/>
  <dc:description/>
  <cp:lastModifiedBy>nayu</cp:lastModifiedBy>
  <cp:lastPrinted>2007-08-29T22:45:30Z</cp:lastPrinted>
  <dcterms:created xsi:type="dcterms:W3CDTF">2006-08-11T13:30:37Z</dcterms:created>
  <dcterms:modified xsi:type="dcterms:W3CDTF">2008-11-04T15:04:34Z</dcterms:modified>
  <cp:category/>
  <cp:version/>
  <cp:contentType/>
  <cp:contentStatus/>
</cp:coreProperties>
</file>